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<sst xmlns="http://schemas.openxmlformats.org/spreadsheetml/2006/main" count="31" uniqueCount="19">
  <si>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PROBLEMA RESUELTO</t>
  </si>
  <si>
    <t>Autores: José María Arias Cabezas e Ildefonso Maza Sáez. © Grupo Editorial Bruño, S. L.</t>
  </si>
  <si>
    <t>Centro de gravedad</t>
  </si>
  <si>
    <t>Desviaciones típicas marginales</t>
  </si>
  <si>
    <t>Covarianza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</si>
  <si>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</si>
  <si>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</si>
  <si>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Peso (kg)</t>
  </si>
  <si>
    <t>Estatura (cm)</t>
  </si>
  <si>
    <t>Calcula los parámetros de la distribución del gasto en publicidad X (en miles de euros)</t>
  </si>
  <si>
    <t>y el volumen de ventas Y (en millones de euros) de una empresa durante los 6 últimos años</t>
  </si>
  <si>
    <t>Interpreta los resultados.</t>
  </si>
  <si>
    <t xml:space="preserve">Al ser la covarianza positiva, la nube de puntos se orienta a la derecha y hacia arriba; </t>
  </si>
  <si>
    <t>es decir, al aumentar el gasto en publicidad, aumentan las ventas.</t>
  </si>
  <si>
    <t>Relación Gastos-Ventas</t>
  </si>
  <si>
    <t>Ventas (millones de €)</t>
  </si>
  <si>
    <t>Gastos (miles de €)</t>
  </si>
  <si>
    <t xml:space="preserve">Calcula los parámetros de la distribución del peso y la estatura </t>
  </si>
  <si>
    <t>de un grupo de personas que se recogen en la siguiente tabla: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</si>
</sst>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Calibri"/>
      <family val="2"/>
    </font>
    <font>
      <b/>
      <sz val="12"/>
      <color indexed="12"/>
      <name val="+mn-ea"/>
      <family val="0"/>
    </font>
    <font>
      <b/>
      <vertAlign val="subscript"/>
      <sz val="12"/>
      <color indexed="12"/>
      <name val="Calibri"/>
      <family val="0"/>
    </font>
    <font>
      <b/>
      <i/>
      <sz val="12"/>
      <color indexed="12"/>
      <name val="Calibri"/>
      <family val="0"/>
    </font>
    <font>
      <b/>
      <i/>
      <vertAlign val="subscript"/>
      <sz val="12"/>
      <color indexed="12"/>
      <name val="Calibri"/>
      <family val="0"/>
    </font>
    <font>
      <b/>
      <sz val="18"/>
      <color indexed="10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10" xfId="0" applyFill="1" applyBorder="1" applyAlignment="1">
      <alignment/>
    </xf>
    <xf numFmtId="0" fontId="54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55" fillId="35" borderId="10" xfId="0" applyNumberFormat="1" applyFont="1" applyFill="1" applyBorder="1" applyAlignment="1">
      <alignment/>
    </xf>
    <xf numFmtId="0" fontId="56" fillId="0" borderId="10" xfId="0" applyFont="1" applyBorder="1" applyAlignment="1">
      <alignment horizontal="right"/>
    </xf>
    <xf numFmtId="0" fontId="56" fillId="33" borderId="10" xfId="0" applyFont="1" applyFill="1" applyBorder="1" applyAlignment="1">
      <alignment horizontal="left" wrapText="1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2" fontId="55" fillId="35" borderId="11" xfId="0" applyNumberFormat="1" applyFont="1" applyFill="1" applyBorder="1" applyAlignment="1">
      <alignment horizontal="center"/>
    </xf>
    <xf numFmtId="2" fontId="55" fillId="35" borderId="12" xfId="0" applyNumberFormat="1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Gastos-Ventas</a:t>
            </a:r>
          </a:p>
        </c:rich>
      </c:tx>
      <c:layout>
        <c:manualLayout>
          <c:xMode val="factor"/>
          <c:yMode val="factor"/>
          <c:x val="-0.003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Hoja1!$B$7:$B$12</c:f>
              <c:numCache/>
            </c:numRef>
          </c:xVal>
          <c:yVal>
            <c:numRef>
              <c:f>Hoja1!$C$7:$C$13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Hoja1!$B$7:$B$12</c:f>
              <c:numCache/>
            </c:numRef>
          </c:xVal>
          <c:yVal>
            <c:numRef>
              <c:f>Hoja1!$B$13</c:f>
              <c:numCache/>
            </c:numRef>
          </c:yVal>
          <c:smooth val="0"/>
        </c:ser>
        <c:axId val="53270101"/>
        <c:axId val="9668862"/>
      </c:scatterChart>
      <c:valAx>
        <c:axId val="53270101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Gastos en €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×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1000): x</a:t>
                </a:r>
                <a:r>
                  <a:rPr lang="en-US" cap="none" sz="1200" b="1" i="0" u="none" baseline="-2500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i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68862"/>
        <c:crosses val="autoZero"/>
        <c:crossBetween val="midCat"/>
        <c:dispUnits/>
      </c:valAx>
      <c:valAx>
        <c:axId val="9668862"/>
        <c:scaling>
          <c:orientation val="minMax"/>
          <c:max val="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Ventas en €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×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1000000): </a:t>
                </a:r>
                <a:r>
                  <a:rPr lang="en-US" cap="none" sz="1200" b="1" i="1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y</a:t>
                </a:r>
                <a:r>
                  <a:rPr lang="en-US" cap="none" sz="1200" b="1" i="1" u="none" baseline="-2500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i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70101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Gastos-Ventas</a:t>
            </a:r>
          </a:p>
        </c:rich>
      </c:tx>
      <c:layout>
        <c:manualLayout>
          <c:xMode val="factor"/>
          <c:yMode val="factor"/>
          <c:x val="-0.003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073"/>
          <c:w val="0.899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Hoja2!$B$9:$B$14</c:f>
              <c:numCache/>
            </c:numRef>
          </c:xVal>
          <c:yVal>
            <c:numRef>
              <c:f>Hoja2!$C$9:$C$15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Hoja2!$B$9:$B$14</c:f>
              <c:numCache/>
            </c:numRef>
          </c:xVal>
          <c:yVal>
            <c:numRef>
              <c:f>Hoja2!$B$15</c:f>
              <c:numCache/>
            </c:numRef>
          </c:yVal>
          <c:smooth val="0"/>
        </c:ser>
        <c:axId val="19910895"/>
        <c:axId val="44980328"/>
      </c:scatterChart>
      <c:valAx>
        <c:axId val="19910895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Gastos en €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×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1000): x</a:t>
                </a:r>
                <a:r>
                  <a:rPr lang="en-US" cap="none" sz="1200" b="1" i="0" u="none" baseline="-2500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i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80328"/>
        <c:crosses val="autoZero"/>
        <c:crossBetween val="midCat"/>
        <c:dispUnits/>
      </c:valAx>
      <c:valAx>
        <c:axId val="44980328"/>
        <c:scaling>
          <c:orientation val="minMax"/>
          <c:max val="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Ventas en €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×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1000000): </a:t>
                </a:r>
                <a:r>
                  <a:rPr lang="en-US" cap="none" sz="1200" b="1" i="1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y</a:t>
                </a:r>
                <a:r>
                  <a:rPr lang="en-US" cap="none" sz="1200" b="1" i="1" u="none" baseline="-2500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i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10895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</xdr:row>
      <xdr:rowOff>9525</xdr:rowOff>
    </xdr:from>
    <xdr:to>
      <xdr:col>8</xdr:col>
      <xdr:colOff>590550</xdr:colOff>
      <xdr:row>15</xdr:row>
      <xdr:rowOff>257175</xdr:rowOff>
    </xdr:to>
    <xdr:graphicFrame>
      <xdr:nvGraphicFramePr>
        <xdr:cNvPr id="1" name="2 Gráfico"/>
        <xdr:cNvGraphicFramePr/>
      </xdr:nvGraphicFramePr>
      <xdr:xfrm>
        <a:off x="4810125" y="809625"/>
        <a:ext cx="5191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0</xdr:rowOff>
    </xdr:from>
    <xdr:to>
      <xdr:col>8</xdr:col>
      <xdr:colOff>590550</xdr:colOff>
      <xdr:row>17</xdr:row>
      <xdr:rowOff>257175</xdr:rowOff>
    </xdr:to>
    <xdr:graphicFrame>
      <xdr:nvGraphicFramePr>
        <xdr:cNvPr id="1" name="2 Gráfico"/>
        <xdr:cNvGraphicFramePr/>
      </xdr:nvGraphicFramePr>
      <xdr:xfrm>
        <a:off x="4810125" y="1600200"/>
        <a:ext cx="5191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3" sqref="A23"/>
    </sheetView>
  </sheetViews>
  <sheetFormatPr defaultColWidth="14.00390625" defaultRowHeight="15"/>
  <cols>
    <col min="1" max="1" width="29.140625" style="1" bestFit="1" customWidth="1"/>
    <col min="2" max="2" width="19.28125" style="1" bestFit="1" customWidth="1"/>
    <col min="3" max="3" width="22.7109375" style="1" bestFit="1" customWidth="1"/>
    <col min="4" max="16384" width="14.00390625" style="1" customWidth="1"/>
  </cols>
  <sheetData>
    <row r="1" spans="1:7" ht="21">
      <c r="A1" s="9" t="s">
        <v>0</v>
      </c>
      <c r="B1" s="9"/>
      <c r="C1" s="9"/>
      <c r="D1" s="9"/>
      <c r="E1" s="9"/>
      <c r="F1" s="9"/>
      <c r="G1" s="9"/>
    </row>
    <row r="2" spans="1:7" ht="21">
      <c r="A2" s="10" t="s">
        <v>9</v>
      </c>
      <c r="B2" s="11"/>
      <c r="C2" s="11"/>
      <c r="D2" s="11"/>
      <c r="E2" s="11"/>
      <c r="F2" s="11"/>
      <c r="G2" s="11"/>
    </row>
    <row r="3" spans="1:7" ht="21">
      <c r="A3" s="10" t="s">
        <v>10</v>
      </c>
      <c r="B3" s="11"/>
      <c r="C3" s="11"/>
      <c r="D3" s="11"/>
      <c r="E3" s="11"/>
      <c r="F3" s="11"/>
      <c r="G3" s="11"/>
    </row>
    <row r="4" spans="1:7" ht="21" customHeight="1">
      <c r="A4" s="10" t="s">
        <v>11</v>
      </c>
      <c r="B4" s="10"/>
      <c r="C4" s="10"/>
      <c r="D4" s="10"/>
      <c r="E4" s="10"/>
      <c r="F4" s="10"/>
      <c r="G4" s="10"/>
    </row>
    <row r="5" spans="1:3" ht="18.75">
      <c r="A5" s="12" t="s">
        <v>14</v>
      </c>
      <c r="B5" s="12"/>
      <c r="C5" s="12"/>
    </row>
    <row r="6" spans="1:3" ht="15.75">
      <c r="A6" s="2"/>
      <c r="B6" s="3" t="s">
        <v>16</v>
      </c>
      <c r="C6" s="3" t="s">
        <v>15</v>
      </c>
    </row>
    <row r="7" spans="1:3" ht="15">
      <c r="A7" s="4"/>
      <c r="B7" s="4">
        <v>15</v>
      </c>
      <c r="C7" s="4">
        <v>12</v>
      </c>
    </row>
    <row r="8" spans="1:3" ht="15">
      <c r="A8" s="4"/>
      <c r="B8" s="4">
        <v>30</v>
      </c>
      <c r="C8" s="4">
        <v>17</v>
      </c>
    </row>
    <row r="9" spans="1:3" ht="15">
      <c r="A9" s="4"/>
      <c r="B9" s="4">
        <v>45</v>
      </c>
      <c r="C9" s="4">
        <v>20</v>
      </c>
    </row>
    <row r="10" spans="1:3" ht="15">
      <c r="A10" s="4"/>
      <c r="B10" s="4">
        <v>55</v>
      </c>
      <c r="C10" s="4">
        <v>25</v>
      </c>
    </row>
    <row r="11" spans="1:3" ht="15">
      <c r="A11" s="4"/>
      <c r="B11" s="4">
        <v>60</v>
      </c>
      <c r="C11" s="4">
        <v>30</v>
      </c>
    </row>
    <row r="12" spans="1:3" ht="15">
      <c r="A12" s="4"/>
      <c r="B12" s="4">
        <v>75</v>
      </c>
      <c r="C12" s="4">
        <v>32</v>
      </c>
    </row>
    <row r="13" spans="1:3" ht="15">
      <c r="A13" s="5" t="s">
        <v>2</v>
      </c>
      <c r="B13" s="6">
        <f>AVERAGE(B7:B12)</f>
        <v>46.666666666666664</v>
      </c>
      <c r="C13" s="6">
        <f>AVERAGE(C7:C12)</f>
        <v>22.666666666666668</v>
      </c>
    </row>
    <row r="14" spans="1:3" ht="15">
      <c r="A14" s="5" t="s">
        <v>3</v>
      </c>
      <c r="B14" s="6">
        <f>_xlfn.STDEV.P(B7:B12)</f>
        <v>19.72026594366539</v>
      </c>
      <c r="C14" s="6">
        <f>_xlfn.STDEV.P(C7:C12)</f>
        <v>7.06320670013903</v>
      </c>
    </row>
    <row r="15" spans="1:3" ht="15">
      <c r="A15" s="5" t="s">
        <v>4</v>
      </c>
      <c r="B15" s="14">
        <f>_xlfn.COVARIANCE.P(B7:B12,C7:C12)</f>
        <v>136.38888888888889</v>
      </c>
      <c r="C15" s="15"/>
    </row>
    <row r="16" spans="1:7" ht="21">
      <c r="A16" s="16" t="s">
        <v>6</v>
      </c>
      <c r="B16" s="16"/>
      <c r="C16" s="16"/>
      <c r="D16" s="16"/>
      <c r="E16" s="16"/>
      <c r="F16" s="16"/>
      <c r="G16" s="16"/>
    </row>
    <row r="17" spans="1:7" ht="21">
      <c r="A17" s="17" t="s">
        <v>12</v>
      </c>
      <c r="B17" s="17"/>
      <c r="C17" s="17"/>
      <c r="D17" s="17"/>
      <c r="E17" s="17"/>
      <c r="F17" s="17"/>
      <c r="G17" s="17"/>
    </row>
    <row r="18" spans="1:7" ht="21">
      <c r="A18" s="17" t="s">
        <v>13</v>
      </c>
      <c r="B18" s="17"/>
      <c r="C18" s="17"/>
      <c r="D18" s="17"/>
      <c r="E18" s="17"/>
      <c r="F18" s="17"/>
      <c r="G18" s="17"/>
    </row>
    <row r="19" spans="1:7" ht="21">
      <c r="A19" s="18" t="s">
        <v>5</v>
      </c>
      <c r="B19" s="19"/>
      <c r="C19" s="19"/>
      <c r="D19" s="19"/>
      <c r="E19" s="19"/>
      <c r="F19" s="19"/>
      <c r="G19" s="19"/>
    </row>
    <row r="20" spans="1:7" ht="21">
      <c r="A20" s="13" t="s">
        <v>1</v>
      </c>
      <c r="B20" s="13"/>
      <c r="C20" s="13"/>
      <c r="D20" s="13"/>
      <c r="E20" s="13"/>
      <c r="F20" s="13"/>
      <c r="G20" s="13"/>
    </row>
    <row r="21" ht="21">
      <c r="A21"/>
    </row>
    <row r="22" ht="21">
      <c r="A22"/>
    </row>
  </sheetData>
  <sheetProtection/>
  <mergeCells count="11">
    <mergeCell ref="A18:G18"/>
    <mergeCell ref="A1:G1"/>
    <mergeCell ref="A2:G2"/>
    <mergeCell ref="A3:G3"/>
    <mergeCell ref="A4:G4"/>
    <mergeCell ref="A5:C5"/>
    <mergeCell ref="A20:G20"/>
    <mergeCell ref="B15:C15"/>
    <mergeCell ref="A16:G16"/>
    <mergeCell ref="A17:G17"/>
    <mergeCell ref="A19:G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4" sqref="A24"/>
    </sheetView>
  </sheetViews>
  <sheetFormatPr defaultColWidth="14.00390625" defaultRowHeight="15"/>
  <cols>
    <col min="1" max="1" width="29.140625" style="1" bestFit="1" customWidth="1"/>
    <col min="2" max="2" width="19.28125" style="1" bestFit="1" customWidth="1"/>
    <col min="3" max="3" width="22.7109375" style="1" bestFit="1" customWidth="1"/>
    <col min="4" max="16384" width="14.00390625" style="1" customWidth="1"/>
  </cols>
  <sheetData>
    <row r="1" spans="1:7" ht="21">
      <c r="A1" s="9" t="s">
        <v>0</v>
      </c>
      <c r="B1" s="9"/>
      <c r="C1" s="9"/>
      <c r="D1" s="9"/>
      <c r="E1" s="9"/>
      <c r="F1" s="9"/>
      <c r="G1" s="9"/>
    </row>
    <row r="2" spans="1:7" ht="21">
      <c r="A2" s="10" t="s">
        <v>17</v>
      </c>
      <c r="B2" s="11"/>
      <c r="C2" s="11"/>
      <c r="D2" s="11"/>
      <c r="E2" s="11"/>
      <c r="F2" s="11"/>
      <c r="G2" s="11"/>
    </row>
    <row r="3" spans="1:7" ht="21">
      <c r="A3" s="10" t="s">
        <v>18</v>
      </c>
      <c r="B3" s="11"/>
      <c r="C3" s="11"/>
      <c r="D3" s="11"/>
      <c r="E3" s="11"/>
      <c r="F3" s="11"/>
      <c r="G3" s="11"/>
    </row>
    <row r="4" spans="1:7" ht="21" customHeight="1">
      <c r="A4" s="10" t="s">
        <v>11</v>
      </c>
      <c r="B4" s="10"/>
      <c r="C4" s="10"/>
      <c r="D4" s="10"/>
      <c r="E4" s="10"/>
      <c r="F4" s="10"/>
      <c r="G4" s="10"/>
    </row>
    <row r="5" spans="1:11" ht="21">
      <c r="A5" s="8" t="s">
        <v>7</v>
      </c>
      <c r="B5" s="7">
        <v>70</v>
      </c>
      <c r="C5" s="7">
        <v>65</v>
      </c>
      <c r="D5" s="7">
        <v>85</v>
      </c>
      <c r="E5" s="7">
        <v>60</v>
      </c>
      <c r="F5" s="7">
        <v>70</v>
      </c>
      <c r="G5" s="7">
        <v>75</v>
      </c>
      <c r="H5" s="7">
        <v>90</v>
      </c>
      <c r="I5" s="7">
        <v>80</v>
      </c>
      <c r="J5" s="7">
        <v>60</v>
      </c>
      <c r="K5" s="7">
        <v>70</v>
      </c>
    </row>
    <row r="6" spans="1:11" ht="21">
      <c r="A6" s="8" t="s">
        <v>8</v>
      </c>
      <c r="B6" s="7">
        <v>175</v>
      </c>
      <c r="C6" s="7">
        <v>160</v>
      </c>
      <c r="D6" s="7">
        <v>180</v>
      </c>
      <c r="E6" s="7">
        <v>155</v>
      </c>
      <c r="F6" s="7">
        <v>165</v>
      </c>
      <c r="G6" s="7">
        <v>180</v>
      </c>
      <c r="H6" s="7">
        <v>185</v>
      </c>
      <c r="I6" s="7">
        <v>175</v>
      </c>
      <c r="J6" s="7">
        <v>160</v>
      </c>
      <c r="K6" s="7">
        <v>170</v>
      </c>
    </row>
    <row r="7" spans="1:3" ht="18.75">
      <c r="A7" s="12" t="s">
        <v>14</v>
      </c>
      <c r="B7" s="12"/>
      <c r="C7" s="12"/>
    </row>
    <row r="8" spans="1:3" ht="15.75">
      <c r="A8" s="2"/>
      <c r="B8" s="3" t="s">
        <v>16</v>
      </c>
      <c r="C8" s="3" t="s">
        <v>15</v>
      </c>
    </row>
    <row r="9" spans="1:3" ht="15">
      <c r="A9" s="4"/>
      <c r="B9" s="4">
        <v>15</v>
      </c>
      <c r="C9" s="4">
        <v>12</v>
      </c>
    </row>
    <row r="10" spans="1:3" ht="15">
      <c r="A10" s="4"/>
      <c r="B10" s="4">
        <v>30</v>
      </c>
      <c r="C10" s="4">
        <v>17</v>
      </c>
    </row>
    <row r="11" spans="1:3" ht="15">
      <c r="A11" s="4"/>
      <c r="B11" s="4">
        <v>45</v>
      </c>
      <c r="C11" s="4">
        <v>20</v>
      </c>
    </row>
    <row r="12" spans="1:3" ht="15">
      <c r="A12" s="4"/>
      <c r="B12" s="4">
        <v>55</v>
      </c>
      <c r="C12" s="4">
        <v>25</v>
      </c>
    </row>
    <row r="13" spans="1:3" ht="15">
      <c r="A13" s="4"/>
      <c r="B13" s="4">
        <v>60</v>
      </c>
      <c r="C13" s="4">
        <v>30</v>
      </c>
    </row>
    <row r="14" spans="1:3" ht="15">
      <c r="A14" s="4"/>
      <c r="B14" s="4">
        <v>75</v>
      </c>
      <c r="C14" s="4">
        <v>32</v>
      </c>
    </row>
    <row r="15" spans="1:3" ht="15">
      <c r="A15" s="5" t="s">
        <v>2</v>
      </c>
      <c r="B15" s="6">
        <f>AVERAGE(B9:B14)</f>
        <v>46.666666666666664</v>
      </c>
      <c r="C15" s="6">
        <f>AVERAGE(C9:C14)</f>
        <v>22.666666666666668</v>
      </c>
    </row>
    <row r="16" spans="1:3" ht="15">
      <c r="A16" s="5" t="s">
        <v>3</v>
      </c>
      <c r="B16" s="6">
        <f>_xlfn.STDEV.P(B9:B14)</f>
        <v>19.72026594366539</v>
      </c>
      <c r="C16" s="6">
        <f>_xlfn.STDEV.P(C9:C14)</f>
        <v>7.06320670013903</v>
      </c>
    </row>
    <row r="17" spans="1:3" ht="15">
      <c r="A17" s="5" t="s">
        <v>4</v>
      </c>
      <c r="B17" s="14">
        <f>_xlfn.COVARIANCE.P(B9:B14,C9:C14)</f>
        <v>136.38888888888889</v>
      </c>
      <c r="C17" s="15"/>
    </row>
    <row r="18" spans="1:7" ht="21">
      <c r="A18" s="16" t="s">
        <v>6</v>
      </c>
      <c r="B18" s="16"/>
      <c r="C18" s="16"/>
      <c r="D18" s="16"/>
      <c r="E18" s="16"/>
      <c r="F18" s="16"/>
      <c r="G18" s="16"/>
    </row>
    <row r="19" spans="1:7" ht="21">
      <c r="A19" s="17" t="s">
        <v>12</v>
      </c>
      <c r="B19" s="17"/>
      <c r="C19" s="17"/>
      <c r="D19" s="17"/>
      <c r="E19" s="17"/>
      <c r="F19" s="17"/>
      <c r="G19" s="17"/>
    </row>
    <row r="20" spans="1:7" ht="21">
      <c r="A20" s="17" t="s">
        <v>13</v>
      </c>
      <c r="B20" s="17"/>
      <c r="C20" s="17"/>
      <c r="D20" s="17"/>
      <c r="E20" s="17"/>
      <c r="F20" s="17"/>
      <c r="G20" s="17"/>
    </row>
    <row r="21" spans="1:7" ht="21">
      <c r="A21" s="18"/>
      <c r="B21" s="19"/>
      <c r="C21" s="19"/>
      <c r="D21" s="19"/>
      <c r="E21" s="19"/>
      <c r="F21" s="19"/>
      <c r="G21" s="19"/>
    </row>
    <row r="22" spans="1:7" ht="21">
      <c r="A22" s="13" t="s">
        <v>1</v>
      </c>
      <c r="B22" s="13"/>
      <c r="C22" s="13"/>
      <c r="D22" s="13"/>
      <c r="E22" s="13"/>
      <c r="F22" s="13"/>
      <c r="G22" s="13"/>
    </row>
    <row r="23" ht="21">
      <c r="A23"/>
    </row>
    <row r="24" ht="21">
      <c r="A24"/>
    </row>
  </sheetData>
  <sheetProtection/>
  <mergeCells count="11">
    <mergeCell ref="A18:G18"/>
    <mergeCell ref="A19:G19"/>
    <mergeCell ref="A20:G20"/>
    <mergeCell ref="A21:G21"/>
    <mergeCell ref="A22:G22"/>
    <mergeCell ref="A1:G1"/>
    <mergeCell ref="A7:C7"/>
    <mergeCell ref="B17:C17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2022-08-21T11:38:57Z</dcterms:modified>
  <cp:category/>
  <cp:version/>
  <cp:contentType/>
  <cp:contentStatus/>
</cp:coreProperties>
</file>